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00" activeTab="0"/>
  </bookViews>
  <sheets>
    <sheet name="Sheet1" sheetId="1" r:id="rId1"/>
    <sheet name="Sheet2" sheetId="2" r:id="rId2"/>
    <sheet name="Sheet3" sheetId="3" r:id="rId3"/>
  </sheets>
  <definedNames>
    <definedName name="_xlnm.Print_Area" localSheetId="0">'Sheet1'!$A$1:$H$80</definedName>
  </definedNames>
  <calcPr fullCalcOnLoad="1"/>
</workbook>
</file>

<file path=xl/sharedStrings.xml><?xml version="1.0" encoding="utf-8"?>
<sst xmlns="http://schemas.openxmlformats.org/spreadsheetml/2006/main" count="191" uniqueCount="127">
  <si>
    <t>NO.</t>
  </si>
  <si>
    <t>ITEM DESCRIPTION</t>
  </si>
  <si>
    <t>UNIT</t>
  </si>
  <si>
    <t>QUANTITY</t>
  </si>
  <si>
    <t>UNIT PRICE</t>
  </si>
  <si>
    <t>AMOUNT</t>
  </si>
  <si>
    <t>LS</t>
  </si>
  <si>
    <t>CY</t>
  </si>
  <si>
    <t>SY</t>
  </si>
  <si>
    <t>LF</t>
  </si>
  <si>
    <t>EA</t>
  </si>
  <si>
    <t>TOTAL BID</t>
  </si>
  <si>
    <t xml:space="preserve">In compliance With This Invitation For Bids And To All The Conditions Imposed Therein, The Undersigned Offers And Agrees To Furnish The Goods/Services At The Price(s) Indicated above. By my signature on this solicitation, I certify that this firm/individual and subcontractor is properly licensed for providing the goods/services specified.                                                                                                                 </t>
  </si>
  <si>
    <r>
      <t>All costs required to complete all the work in accordance with the Contract Documents shall be included in the unit prices as required.  Any contract resulting from this IFB will be a fixed price contract.</t>
    </r>
    <r>
      <rPr>
        <b/>
        <sz val="10"/>
        <color indexed="10"/>
        <rFont val="Cambria"/>
        <family val="1"/>
      </rPr>
      <t xml:space="preserve"> 
THE PRICING PORTION OF THIS BID FORM MUST BE FILLED OUT ELECTRONICALLY</t>
    </r>
  </si>
  <si>
    <t>HR</t>
  </si>
  <si>
    <t>OFFICIAL TOWN BID FORM</t>
  </si>
  <si>
    <t>CONSTRUCTION SURVEYING</t>
  </si>
  <si>
    <t>REGULAR EXCAVATION</t>
  </si>
  <si>
    <t>EXCESS CUT TO BE DISPOSED (HAUL AWAY)</t>
  </si>
  <si>
    <t>MOD. COMB. CURB AND GUTTER CG-6</t>
  </si>
  <si>
    <t>HYDR. CEMENT CONC. SIDEWALK 4"</t>
  </si>
  <si>
    <t>ALLAYING DUST</t>
  </si>
  <si>
    <t>MAINTENANCE OF TRAFFIC</t>
  </si>
  <si>
    <t>DEMOLITION (&amp; HAUL AWAY) OF PAVEMENT (FLEXIBLE)</t>
  </si>
  <si>
    <t>DEMOLITION (&amp; HAUL AWAY) OF CONC. APRON/SIDEWALK</t>
  </si>
  <si>
    <t>SILT FENCE</t>
  </si>
  <si>
    <t>SF</t>
  </si>
  <si>
    <t>SAWCUT CONCRETE ITEMS (SIDEWALK, C&amp;G, ETC.)</t>
  </si>
  <si>
    <t>SAWCUT FULL DEPTH PAVEMENT</t>
  </si>
  <si>
    <t>TREE PROTECTION</t>
  </si>
  <si>
    <t>MOBILIZATION/CONSTRUCTION SCHEDULING</t>
  </si>
  <si>
    <t>CLEARING AND GRUBBING</t>
  </si>
  <si>
    <t>BORROW EXCAVATION (APPROVED FILL DIRT MEETING VDOT SPECS)</t>
  </si>
  <si>
    <r>
      <t xml:space="preserve">ASPH. CONC., TYPE SM-9.5A OR SM-9.5D </t>
    </r>
    <r>
      <rPr>
        <b/>
        <sz val="8"/>
        <rFont val="Times New Roman"/>
        <family val="1"/>
      </rPr>
      <t>(FOR MILL/OVERLAY AND DRIVEWAY TIE IN MIN. 2")</t>
    </r>
  </si>
  <si>
    <r>
      <t xml:space="preserve">FULL DEPTH PAVEMENT </t>
    </r>
    <r>
      <rPr>
        <b/>
        <sz val="8"/>
        <rFont val="Times New Roman"/>
        <family val="1"/>
      </rPr>
      <t>(IN FRONT OF NEW DRIVEWAY APRONS)</t>
    </r>
  </si>
  <si>
    <r>
      <t xml:space="preserve">AGGREGATE BASE MATERIAL, TYPE 1, SIZE NO. 21B </t>
    </r>
    <r>
      <rPr>
        <b/>
        <sz val="8"/>
        <rFont val="Times New Roman"/>
        <family val="1"/>
      </rPr>
      <t>(FOR CURB AND GUTTER BASE)</t>
    </r>
  </si>
  <si>
    <t>TON</t>
  </si>
  <si>
    <r>
      <t xml:space="preserve">AGGREGATE BASE MATERIAL, TYPE 1, SIZE NO. 21B </t>
    </r>
    <r>
      <rPr>
        <b/>
        <sz val="8"/>
        <rFont val="Times New Roman"/>
        <family val="1"/>
      </rPr>
      <t>(CONC. APRON AND DRIVEWAYS)</t>
    </r>
  </si>
  <si>
    <r>
      <t xml:space="preserve">AGGREGATE BASE MATERIAL, TYPE 1, SIZE NO. 21A </t>
    </r>
    <r>
      <rPr>
        <b/>
        <sz val="8"/>
        <rFont val="Times New Roman"/>
        <family val="1"/>
      </rPr>
      <t>(SIDEWALK BASE MIN. 4")</t>
    </r>
  </si>
  <si>
    <r>
      <t>FULL DEPTH</t>
    </r>
    <r>
      <rPr>
        <b/>
        <sz val="8"/>
        <rFont val="Times New Roman"/>
        <family val="1"/>
      </rPr>
      <t xml:space="preserve"> (FOR FULL LENGTH CURB AND GUTTER ONLY)</t>
    </r>
    <r>
      <rPr>
        <sz val="10"/>
        <rFont val="Times New Roman"/>
        <family val="1"/>
      </rPr>
      <t xml:space="preserve"> - CONTINGENT*</t>
    </r>
  </si>
  <si>
    <t>POROUS CONC. SIDEWALK 4"</t>
  </si>
  <si>
    <t>ST'D. R-2.4C TYPE III (ENTRANCE/DRIVEWAY APRON)</t>
  </si>
  <si>
    <t>REMOVE AND DISPOSE EX. FENCE (&amp; MODIFY EXISTING FENCE)</t>
  </si>
  <si>
    <r>
      <t xml:space="preserve">FENCE, CHAIN LINK </t>
    </r>
    <r>
      <rPr>
        <b/>
        <sz val="8"/>
        <rFont val="Times New Roman"/>
        <family val="1"/>
      </rPr>
      <t>(INCLUDES LINE BRACE, CORNER BRACE, POSTS, ETC.)</t>
    </r>
  </si>
  <si>
    <t>NS TIMBER WALLS (TREE BOXES)</t>
  </si>
  <si>
    <t>RELOCATE MAILBOX &amp; POST</t>
  </si>
  <si>
    <t>NS NEW MAIL BOX POST AND BRACKET (#319 NUTLEY STREET)</t>
  </si>
  <si>
    <t>PAVEMENT CORES</t>
  </si>
  <si>
    <t>REMOVE PIPE</t>
  </si>
  <si>
    <t>NS SLIDING CHAIN-LINK GATE (#319 NUTLEY STREET) - CONTINGENT*</t>
  </si>
  <si>
    <t>NS REMOVE SPEED HUMP (MILL, QUANTITY ASSUMES MULTIPLE PASSES)</t>
  </si>
  <si>
    <t>DEMO (&amp; HAUL AWAY)  EX. CURB &amp; GUTTER</t>
  </si>
  <si>
    <t>SODDING  (INCLUDES FERTILIZATION)</t>
  </si>
  <si>
    <t>TOP SOIL CL. A (2")</t>
  </si>
  <si>
    <t>NS REMOVE 27" TREE  - CONTINGENT*</t>
  </si>
  <si>
    <t>NS REMOVE SMALL TREES AND BUSHES</t>
  </si>
  <si>
    <t>NS REMOVE/GRIND TREE STUMP 2' BELOW GRADE (&lt;30" DIAMETER)  - CONTINGENT*</t>
  </si>
  <si>
    <t>PROPOSED TREE (TYPE PER DIRECTION OF TOWN)</t>
  </si>
  <si>
    <t>NS MAINTENANCE OF TREES</t>
  </si>
  <si>
    <t>MISC. LANDSCAPING  - CONTINGENT*</t>
  </si>
  <si>
    <t>BORROW EXCAVATION/SOD FOR #328 NUTLEY STREET - CONTINGENT*</t>
  </si>
  <si>
    <t>NS TREATED LANDSCAPING SHREDDED MULCH  (3" DEPTH MIN.)</t>
  </si>
  <si>
    <t>CF</t>
  </si>
  <si>
    <t>TY.B CL.I PAVE. LINE MARK. 4" (YELLOW)</t>
  </si>
  <si>
    <t>REMOVE EXIST. SIGN STRUCTURE AND FOUNDATION</t>
  </si>
  <si>
    <t>REMOVE EXIST. SIGN PANEL</t>
  </si>
  <si>
    <t>INSTALL SIGN</t>
  </si>
  <si>
    <t>SIGN PANEL</t>
  </si>
  <si>
    <t>ST'D. STP-1 POST, 2" 14 GA</t>
  </si>
  <si>
    <t>CONC. FOUNDATION STP-1 TYPE A or TYPE B (FOR SIGN POST)</t>
  </si>
  <si>
    <t>NS RELOCATE COMMERCIAL SIGN (#328 NUTLEY STREET)</t>
  </si>
  <si>
    <t>RESET/RELOCATE WATER VALVE/METER</t>
  </si>
  <si>
    <t>VDOT NO.</t>
  </si>
  <si>
    <t>VDOT SPEC.</t>
  </si>
  <si>
    <t>00100</t>
  </si>
  <si>
    <t>00101</t>
  </si>
  <si>
    <t>00112</t>
  </si>
  <si>
    <t>00118</t>
  </si>
  <si>
    <t>00120</t>
  </si>
  <si>
    <t>00140</t>
  </si>
  <si>
    <t>10100</t>
  </si>
  <si>
    <t>10095</t>
  </si>
  <si>
    <t>10496</t>
  </si>
  <si>
    <t>PLAN</t>
  </si>
  <si>
    <t>12025</t>
  </si>
  <si>
    <t>13220</t>
  </si>
  <si>
    <t>13245</t>
  </si>
  <si>
    <t>14428</t>
  </si>
  <si>
    <t>24501</t>
  </si>
  <si>
    <t>24602</t>
  </si>
  <si>
    <t>22643</t>
  </si>
  <si>
    <t>13551</t>
  </si>
  <si>
    <t>13244</t>
  </si>
  <si>
    <t>51911</t>
  </si>
  <si>
    <t>24505</t>
  </si>
  <si>
    <t>13215</t>
  </si>
  <si>
    <t>23602</t>
  </si>
  <si>
    <t>24100</t>
  </si>
  <si>
    <t>24265</t>
  </si>
  <si>
    <t>ATTD</t>
  </si>
  <si>
    <t>10631</t>
  </si>
  <si>
    <t>24430</t>
  </si>
  <si>
    <t>14100</t>
  </si>
  <si>
    <t>14120</t>
  </si>
  <si>
    <t>27300</t>
  </si>
  <si>
    <t>27012</t>
  </si>
  <si>
    <t>24502</t>
  </si>
  <si>
    <t>24503</t>
  </si>
  <si>
    <t>27461</t>
  </si>
  <si>
    <t>INLET PROTECTION (TYPE B)</t>
  </si>
  <si>
    <t>23614</t>
  </si>
  <si>
    <t>27504</t>
  </si>
  <si>
    <t>39001</t>
  </si>
  <si>
    <t>38953</t>
  </si>
  <si>
    <t>28810</t>
  </si>
  <si>
    <t>54032</t>
  </si>
  <si>
    <t>24504</t>
  </si>
  <si>
    <t>51951</t>
  </si>
  <si>
    <t>50108</t>
  </si>
  <si>
    <t>50430</t>
  </si>
  <si>
    <t>50485</t>
  </si>
  <si>
    <t>41979</t>
  </si>
  <si>
    <t>N/A</t>
  </si>
  <si>
    <t>IFB 19-07 NUTLEY STREET NW SIDEWALK PROJECT</t>
  </si>
  <si>
    <t>IFB 19-07</t>
  </si>
  <si>
    <t>NUTLEY STREET NW SIDEWALK PROJECT</t>
  </si>
  <si>
    <t xml:space="preserve"> VENDOR NAME: ________________________________</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</si>
</sst>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0.0"/>
    <numFmt numFmtId="167" formatCode="[$-409]dddd\,\ mmmm\ dd\,\ yyyy"/>
    <numFmt numFmtId="168" formatCode="[$-409]h:mm:ss\ AM/PM"/>
  </numFmts>
  <fonts count="50">
    <font>
      <sz val="11"/>
      <color theme="1"/>
      <name val="Calibri"/>
      <family val="2"/>
    </font>
    <font>
      <sz val="11"/>
      <color indexed="8"/>
      <name val="Calibri"/>
      <family val="2"/>
    </font>
    <font>
      <b/>
      <sz val="10"/>
      <color indexed="10"/>
      <name val="Cambria"/>
      <family val="1"/>
    </font>
    <font>
      <b/>
      <sz val="10"/>
      <name val="Times New Roman"/>
      <family val="1"/>
    </font>
    <font>
      <sz val="10"/>
      <name val="Arial"/>
      <family val="2"/>
    </font>
    <font>
      <sz val="10"/>
      <name val="Times New Roman"/>
      <family val="1"/>
    </font>
    <font>
      <sz val="11"/>
      <name val="Times New Roman"/>
      <family val="1"/>
    </font>
    <font>
      <b/>
      <sz val="8"/>
      <name val="Times New Roman"/>
      <family val="1"/>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mbria"/>
      <family val="1"/>
    </font>
    <font>
      <sz val="10"/>
      <color indexed="8"/>
      <name val="Cambria"/>
      <family val="1"/>
    </font>
    <font>
      <sz val="10"/>
      <name val="Cambria"/>
      <family val="1"/>
    </font>
    <font>
      <sz val="10"/>
      <color indexed="8"/>
      <name val="Times New Roman"/>
      <family val="1"/>
    </font>
    <font>
      <sz val="11"/>
      <color indexed="8"/>
      <name val="Times New Roman"/>
      <family val="1"/>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mbria"/>
      <family val="1"/>
    </font>
    <font>
      <sz val="10"/>
      <color theme="1"/>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9">
    <xf numFmtId="0" fontId="0" fillId="0" borderId="0" xfId="0" applyFont="1" applyAlignment="1">
      <alignment/>
    </xf>
    <xf numFmtId="0" fontId="25" fillId="0" borderId="0" xfId="0" applyFont="1" applyAlignment="1" applyProtection="1">
      <alignment/>
      <protection/>
    </xf>
    <xf numFmtId="0" fontId="25" fillId="0" borderId="0" xfId="0" applyFont="1" applyAlignment="1">
      <alignment horizontal="center"/>
    </xf>
    <xf numFmtId="4" fontId="25" fillId="0" borderId="0" xfId="0" applyNumberFormat="1" applyFont="1" applyBorder="1" applyAlignment="1">
      <alignment horizontal="center"/>
    </xf>
    <xf numFmtId="0" fontId="47" fillId="0" borderId="0" xfId="0" applyFont="1" applyAlignment="1">
      <alignment horizontal="center"/>
    </xf>
    <xf numFmtId="0" fontId="47" fillId="0" borderId="0" xfId="0" applyFont="1" applyAlignment="1">
      <alignment/>
    </xf>
    <xf numFmtId="0" fontId="27" fillId="0" borderId="0" xfId="0" applyFont="1" applyAlignment="1">
      <alignment horizontal="center"/>
    </xf>
    <xf numFmtId="4" fontId="27" fillId="0" borderId="0" xfId="0" applyNumberFormat="1" applyFont="1" applyBorder="1" applyAlignment="1">
      <alignment/>
    </xf>
    <xf numFmtId="0" fontId="47" fillId="0" borderId="0" xfId="0" applyFont="1" applyBorder="1" applyAlignment="1">
      <alignment horizontal="center"/>
    </xf>
    <xf numFmtId="0" fontId="25" fillId="0" borderId="0" xfId="0" applyFont="1" applyAlignment="1" applyProtection="1">
      <alignment horizontal="center"/>
      <protection/>
    </xf>
    <xf numFmtId="0" fontId="47" fillId="0" borderId="0" xfId="0" applyFont="1" applyBorder="1" applyAlignment="1" applyProtection="1">
      <alignment/>
      <protection/>
    </xf>
    <xf numFmtId="0" fontId="0" fillId="0" borderId="0" xfId="0" applyAlignment="1" applyProtection="1">
      <alignment/>
      <protection/>
    </xf>
    <xf numFmtId="0" fontId="25" fillId="0" borderId="0" xfId="0" applyFont="1" applyAlignment="1" applyProtection="1">
      <alignment horizontal="right"/>
      <protection/>
    </xf>
    <xf numFmtId="0" fontId="48" fillId="0" borderId="0" xfId="0" applyFont="1" applyAlignment="1">
      <alignment/>
    </xf>
    <xf numFmtId="0" fontId="25" fillId="0" borderId="0" xfId="0" applyFont="1" applyAlignment="1" applyProtection="1">
      <alignment horizontal="center"/>
      <protection/>
    </xf>
    <xf numFmtId="0" fontId="3" fillId="0" borderId="10"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44" fontId="3" fillId="0" borderId="11" xfId="47" applyFont="1" applyFill="1" applyBorder="1" applyAlignment="1">
      <alignment horizontal="center" vertical="center" wrapText="1"/>
    </xf>
    <xf numFmtId="44" fontId="3" fillId="0" borderId="12" xfId="47"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27" fillId="0" borderId="0" xfId="0" applyFont="1" applyBorder="1" applyAlignment="1" applyProtection="1">
      <alignment horizontal="left" wrapText="1"/>
      <protection/>
    </xf>
    <xf numFmtId="0" fontId="25" fillId="0" borderId="0" xfId="0" applyFont="1" applyAlignment="1" applyProtection="1">
      <alignment horizontal="center"/>
      <protection/>
    </xf>
    <xf numFmtId="0" fontId="25" fillId="0" borderId="0" xfId="0" applyFont="1" applyAlignment="1" applyProtection="1">
      <alignment horizontal="left" wrapText="1"/>
      <protection/>
    </xf>
    <xf numFmtId="0" fontId="27" fillId="0" borderId="0" xfId="0" applyFont="1" applyAlignment="1" applyProtection="1">
      <alignment horizontal="left" vertical="center" wrapText="1"/>
      <protection/>
    </xf>
    <xf numFmtId="0" fontId="25" fillId="0" borderId="0" xfId="0" applyFont="1" applyAlignment="1" applyProtection="1">
      <alignment horizontal="center" wrapText="1"/>
      <protection/>
    </xf>
    <xf numFmtId="0" fontId="5" fillId="0" borderId="14" xfId="0" applyFont="1" applyFill="1" applyBorder="1" applyAlignment="1">
      <alignment horizontal="center" vertical="center"/>
    </xf>
    <xf numFmtId="49" fontId="5" fillId="0" borderId="14" xfId="0" applyNumberFormat="1" applyFont="1" applyFill="1" applyBorder="1" applyAlignment="1">
      <alignment horizontal="center" vertical="center"/>
    </xf>
    <xf numFmtId="0" fontId="5" fillId="0" borderId="14" xfId="0" applyFont="1" applyFill="1" applyBorder="1" applyAlignment="1">
      <alignment horizontal="left" vertical="center"/>
    </xf>
    <xf numFmtId="0" fontId="5" fillId="0" borderId="14" xfId="44" applyNumberFormat="1" applyFont="1" applyFill="1" applyBorder="1" applyAlignment="1">
      <alignment horizontal="center" vertical="center"/>
    </xf>
    <xf numFmtId="44" fontId="5" fillId="0" borderId="14" xfId="47" applyFont="1" applyFill="1" applyBorder="1" applyAlignment="1">
      <alignment horizontal="center" vertical="center"/>
    </xf>
    <xf numFmtId="0" fontId="6" fillId="0" borderId="14" xfId="44"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0" fontId="49" fillId="0" borderId="14" xfId="0" applyFont="1" applyFill="1" applyBorder="1" applyAlignment="1">
      <alignment horizontal="center"/>
    </xf>
    <xf numFmtId="0" fontId="5" fillId="0" borderId="14" xfId="0" applyFont="1" applyFill="1" applyBorder="1" applyAlignment="1">
      <alignment horizontal="left"/>
    </xf>
    <xf numFmtId="0" fontId="5" fillId="0" borderId="14" xfId="0" applyFont="1" applyFill="1" applyBorder="1" applyAlignment="1">
      <alignment horizontal="center"/>
    </xf>
    <xf numFmtId="0" fontId="0" fillId="0" borderId="14" xfId="0" applyBorder="1" applyAlignment="1" applyProtection="1">
      <alignment/>
      <protection/>
    </xf>
    <xf numFmtId="0" fontId="30" fillId="0" borderId="14" xfId="0" applyFont="1" applyFill="1" applyBorder="1" applyAlignment="1" applyProtection="1">
      <alignment horizontal="right"/>
      <protection/>
    </xf>
    <xf numFmtId="0" fontId="0" fillId="0" borderId="14" xfId="0" applyBorder="1" applyAlignment="1" applyProtection="1">
      <alignment/>
      <protection locked="0"/>
    </xf>
    <xf numFmtId="44" fontId="30" fillId="0" borderId="14" xfId="47" applyNumberFormat="1"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65</xdr:row>
      <xdr:rowOff>9525</xdr:rowOff>
    </xdr:from>
    <xdr:to>
      <xdr:col>3</xdr:col>
      <xdr:colOff>4181475</xdr:colOff>
      <xdr:row>78</xdr:row>
      <xdr:rowOff>180975</xdr:rowOff>
    </xdr:to>
    <xdr:pic>
      <xdr:nvPicPr>
        <xdr:cNvPr id="1" name="Picture 1"/>
        <xdr:cNvPicPr preferRelativeResize="1">
          <a:picLocks noChangeAspect="1"/>
        </xdr:cNvPicPr>
      </xdr:nvPicPr>
      <xdr:blipFill>
        <a:blip r:embed="rId1"/>
        <a:stretch>
          <a:fillRect/>
        </a:stretch>
      </xdr:blipFill>
      <xdr:spPr>
        <a:xfrm>
          <a:off x="104775" y="16697325"/>
          <a:ext cx="5819775" cy="2647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80"/>
  <sheetViews>
    <sheetView tabSelected="1" workbookViewId="0" topLeftCell="A1">
      <selection activeCell="A6" sqref="A6:G6"/>
    </sheetView>
  </sheetViews>
  <sheetFormatPr defaultColWidth="12.57421875" defaultRowHeight="15"/>
  <cols>
    <col min="1" max="3" width="8.7109375" style="0" customWidth="1"/>
    <col min="4" max="4" width="76.421875" style="0" customWidth="1"/>
    <col min="5" max="5" width="9.28125" style="0" customWidth="1"/>
    <col min="6" max="6" width="10.28125" style="0" customWidth="1"/>
    <col min="7" max="7" width="14.140625" style="0" customWidth="1"/>
    <col min="8" max="8" width="14.8515625" style="0" customWidth="1"/>
    <col min="9" max="9" width="27.421875" style="0" customWidth="1"/>
    <col min="10" max="10" width="25.00390625" style="0" customWidth="1"/>
    <col min="11" max="11" width="15.140625" style="0" customWidth="1"/>
    <col min="12" max="12" width="19.8515625" style="0" customWidth="1"/>
    <col min="13" max="13" width="19.421875" style="0" customWidth="1"/>
    <col min="14" max="14" width="22.00390625" style="0" customWidth="1"/>
    <col min="15" max="15" width="17.57421875" style="0" customWidth="1"/>
  </cols>
  <sheetData>
    <row r="1" spans="1:15" s="5" customFormat="1" ht="12.75">
      <c r="A1" s="1"/>
      <c r="B1" s="1"/>
      <c r="C1" s="1"/>
      <c r="D1" s="1"/>
      <c r="E1" s="1"/>
      <c r="F1" s="1"/>
      <c r="G1" s="1"/>
      <c r="H1" s="9"/>
      <c r="I1" s="3"/>
      <c r="J1" s="2"/>
      <c r="K1" s="4"/>
      <c r="L1" s="4"/>
      <c r="M1" s="4"/>
      <c r="N1" s="4"/>
      <c r="O1" s="4"/>
    </row>
    <row r="2" spans="1:15" s="5" customFormat="1" ht="14.25" customHeight="1">
      <c r="A2" s="21" t="s">
        <v>15</v>
      </c>
      <c r="B2" s="21"/>
      <c r="C2" s="21"/>
      <c r="D2" s="21"/>
      <c r="E2" s="21"/>
      <c r="F2" s="21"/>
      <c r="G2" s="21"/>
      <c r="H2" s="9"/>
      <c r="I2" s="3"/>
      <c r="J2" s="6"/>
      <c r="K2" s="4"/>
      <c r="L2" s="4"/>
      <c r="M2" s="4"/>
      <c r="N2" s="4"/>
      <c r="O2" s="4"/>
    </row>
    <row r="3" spans="1:15" s="5" customFormat="1" ht="14.25" customHeight="1">
      <c r="A3" s="24" t="s">
        <v>124</v>
      </c>
      <c r="B3" s="24"/>
      <c r="C3" s="24"/>
      <c r="D3" s="24"/>
      <c r="E3" s="24"/>
      <c r="F3" s="24"/>
      <c r="G3" s="24"/>
      <c r="H3" s="14"/>
      <c r="I3" s="3"/>
      <c r="J3" s="6"/>
      <c r="K3" s="4"/>
      <c r="L3" s="4"/>
      <c r="M3" s="4"/>
      <c r="N3" s="4"/>
      <c r="O3" s="4"/>
    </row>
    <row r="4" spans="1:15" s="5" customFormat="1" ht="14.25" customHeight="1">
      <c r="A4" s="24" t="s">
        <v>125</v>
      </c>
      <c r="B4" s="24"/>
      <c r="C4" s="24"/>
      <c r="D4" s="24"/>
      <c r="E4" s="24"/>
      <c r="F4" s="24"/>
      <c r="G4" s="24"/>
      <c r="H4" s="14"/>
      <c r="I4" s="3"/>
      <c r="J4" s="6"/>
      <c r="K4" s="4"/>
      <c r="L4" s="4"/>
      <c r="M4" s="4"/>
      <c r="N4" s="4"/>
      <c r="O4" s="4"/>
    </row>
    <row r="5" spans="1:15" s="5" customFormat="1" ht="21.75" customHeight="1">
      <c r="A5" s="22" t="s">
        <v>126</v>
      </c>
      <c r="B5" s="22"/>
      <c r="C5" s="22"/>
      <c r="D5" s="22"/>
      <c r="E5" s="22"/>
      <c r="F5" s="22"/>
      <c r="G5" s="22"/>
      <c r="H5" s="12"/>
      <c r="I5" s="7"/>
      <c r="J5" s="6"/>
      <c r="K5" s="4"/>
      <c r="L5" s="4"/>
      <c r="M5" s="4"/>
      <c r="N5" s="4"/>
      <c r="O5" s="4"/>
    </row>
    <row r="6" spans="1:15" s="5" customFormat="1" ht="63" customHeight="1" thickBot="1">
      <c r="A6" s="23" t="s">
        <v>13</v>
      </c>
      <c r="B6" s="23"/>
      <c r="C6" s="23"/>
      <c r="D6" s="23"/>
      <c r="E6" s="23"/>
      <c r="F6" s="23"/>
      <c r="G6" s="23"/>
      <c r="H6" s="10"/>
      <c r="I6" s="7"/>
      <c r="J6" s="8"/>
      <c r="K6" s="4"/>
      <c r="L6" s="4"/>
      <c r="M6" s="4"/>
      <c r="N6" s="4"/>
      <c r="O6" s="4"/>
    </row>
    <row r="7" spans="1:8" ht="25.5">
      <c r="A7" s="15" t="s">
        <v>0</v>
      </c>
      <c r="B7" s="19" t="s">
        <v>72</v>
      </c>
      <c r="C7" s="19" t="s">
        <v>73</v>
      </c>
      <c r="D7" s="16" t="s">
        <v>1</v>
      </c>
      <c r="E7" s="16" t="s">
        <v>2</v>
      </c>
      <c r="F7" s="16" t="s">
        <v>3</v>
      </c>
      <c r="G7" s="17" t="s">
        <v>4</v>
      </c>
      <c r="H7" s="18" t="s">
        <v>5</v>
      </c>
    </row>
    <row r="8" spans="1:8" ht="19.5" customHeight="1">
      <c r="A8" s="25">
        <v>1</v>
      </c>
      <c r="B8" s="26" t="s">
        <v>74</v>
      </c>
      <c r="C8" s="25">
        <v>513</v>
      </c>
      <c r="D8" s="27" t="s">
        <v>30</v>
      </c>
      <c r="E8" s="25" t="s">
        <v>6</v>
      </c>
      <c r="F8" s="28">
        <v>1</v>
      </c>
      <c r="G8" s="29"/>
      <c r="H8" s="29">
        <f>F8*G8</f>
        <v>0</v>
      </c>
    </row>
    <row r="9" spans="1:8" ht="19.5" customHeight="1">
      <c r="A9" s="25">
        <f>MAX(A8:A$10)+1</f>
        <v>2</v>
      </c>
      <c r="B9" s="26" t="s">
        <v>75</v>
      </c>
      <c r="C9" s="25">
        <v>517</v>
      </c>
      <c r="D9" s="27" t="s">
        <v>16</v>
      </c>
      <c r="E9" s="25" t="s">
        <v>6</v>
      </c>
      <c r="F9" s="28">
        <v>1</v>
      </c>
      <c r="G9" s="29"/>
      <c r="H9" s="29">
        <f aca="true" t="shared" si="0" ref="H9:H61">F9*G9</f>
        <v>0</v>
      </c>
    </row>
    <row r="10" spans="1:8" ht="19.5" customHeight="1">
      <c r="A10" s="25">
        <f>MAX(A9:A$10)+1</f>
        <v>3</v>
      </c>
      <c r="B10" s="26" t="s">
        <v>76</v>
      </c>
      <c r="C10" s="25">
        <v>301</v>
      </c>
      <c r="D10" s="27" t="s">
        <v>31</v>
      </c>
      <c r="E10" s="25" t="s">
        <v>8</v>
      </c>
      <c r="F10" s="28">
        <v>446</v>
      </c>
      <c r="G10" s="29"/>
      <c r="H10" s="29">
        <f t="shared" si="0"/>
        <v>0</v>
      </c>
    </row>
    <row r="11" spans="1:8" ht="19.5" customHeight="1">
      <c r="A11" s="25">
        <f>MAX(A$10:A10)+1</f>
        <v>4</v>
      </c>
      <c r="B11" s="26" t="s">
        <v>78</v>
      </c>
      <c r="C11" s="25">
        <v>303</v>
      </c>
      <c r="D11" s="27" t="s">
        <v>17</v>
      </c>
      <c r="E11" s="25" t="s">
        <v>7</v>
      </c>
      <c r="F11" s="30">
        <v>92</v>
      </c>
      <c r="G11" s="29"/>
      <c r="H11" s="29">
        <f t="shared" si="0"/>
        <v>0</v>
      </c>
    </row>
    <row r="12" spans="1:8" ht="19.5" customHeight="1">
      <c r="A12" s="25">
        <f>MAX(A$10:A11)+1</f>
        <v>5</v>
      </c>
      <c r="B12" s="26" t="s">
        <v>77</v>
      </c>
      <c r="C12" s="25">
        <v>303</v>
      </c>
      <c r="D12" s="27" t="s">
        <v>18</v>
      </c>
      <c r="E12" s="25" t="s">
        <v>7</v>
      </c>
      <c r="F12" s="30">
        <v>182</v>
      </c>
      <c r="G12" s="29"/>
      <c r="H12" s="29">
        <f t="shared" si="0"/>
        <v>0</v>
      </c>
    </row>
    <row r="13" spans="1:8" ht="19.5" customHeight="1">
      <c r="A13" s="25">
        <f>MAX(A$10:A12)+1</f>
        <v>6</v>
      </c>
      <c r="B13" s="26" t="s">
        <v>79</v>
      </c>
      <c r="C13" s="31">
        <v>303305</v>
      </c>
      <c r="D13" s="27" t="s">
        <v>32</v>
      </c>
      <c r="E13" s="25" t="s">
        <v>7</v>
      </c>
      <c r="F13" s="30">
        <v>99</v>
      </c>
      <c r="G13" s="29"/>
      <c r="H13" s="29">
        <f t="shared" si="0"/>
        <v>0</v>
      </c>
    </row>
    <row r="14" spans="1:8" ht="19.5" customHeight="1">
      <c r="A14" s="25">
        <f>MAX(A$10:A13)+1</f>
        <v>7</v>
      </c>
      <c r="B14" s="26" t="s">
        <v>82</v>
      </c>
      <c r="C14" s="25" t="s">
        <v>83</v>
      </c>
      <c r="D14" s="27" t="s">
        <v>33</v>
      </c>
      <c r="E14" s="25" t="s">
        <v>26</v>
      </c>
      <c r="F14" s="28">
        <v>1896</v>
      </c>
      <c r="G14" s="29"/>
      <c r="H14" s="29">
        <f t="shared" si="0"/>
        <v>0</v>
      </c>
    </row>
    <row r="15" spans="1:8" ht="19.5" customHeight="1">
      <c r="A15" s="25">
        <f>MAX(A$10:A14)+1</f>
        <v>8</v>
      </c>
      <c r="B15" s="26" t="s">
        <v>82</v>
      </c>
      <c r="C15" s="25" t="s">
        <v>83</v>
      </c>
      <c r="D15" s="27" t="s">
        <v>34</v>
      </c>
      <c r="E15" s="25" t="s">
        <v>26</v>
      </c>
      <c r="F15" s="28">
        <v>172</v>
      </c>
      <c r="G15" s="29"/>
      <c r="H15" s="29">
        <f t="shared" si="0"/>
        <v>0</v>
      </c>
    </row>
    <row r="16" spans="1:8" ht="19.5" customHeight="1">
      <c r="A16" s="25">
        <f>MAX(A$10:A15)+1</f>
        <v>9</v>
      </c>
      <c r="B16" s="26" t="s">
        <v>80</v>
      </c>
      <c r="C16" s="31">
        <v>308309</v>
      </c>
      <c r="D16" s="27" t="s">
        <v>35</v>
      </c>
      <c r="E16" s="25" t="s">
        <v>36</v>
      </c>
      <c r="F16" s="32">
        <v>72</v>
      </c>
      <c r="G16" s="29"/>
      <c r="H16" s="29">
        <f t="shared" si="0"/>
        <v>0</v>
      </c>
    </row>
    <row r="17" spans="1:8" ht="19.5" customHeight="1">
      <c r="A17" s="25">
        <f>MAX(A$10:A16)+1</f>
        <v>10</v>
      </c>
      <c r="B17" s="26" t="s">
        <v>80</v>
      </c>
      <c r="C17" s="31">
        <v>308309</v>
      </c>
      <c r="D17" s="27" t="s">
        <v>37</v>
      </c>
      <c r="E17" s="25" t="s">
        <v>36</v>
      </c>
      <c r="F17" s="32">
        <v>39</v>
      </c>
      <c r="G17" s="29"/>
      <c r="H17" s="29">
        <f t="shared" si="0"/>
        <v>0</v>
      </c>
    </row>
    <row r="18" spans="1:8" ht="19.5" customHeight="1">
      <c r="A18" s="25">
        <f>MAX(A$10:A17)+1</f>
        <v>11</v>
      </c>
      <c r="B18" s="26" t="s">
        <v>81</v>
      </c>
      <c r="C18" s="31">
        <v>308309</v>
      </c>
      <c r="D18" s="27" t="s">
        <v>38</v>
      </c>
      <c r="E18" s="25" t="s">
        <v>36</v>
      </c>
      <c r="F18" s="28">
        <v>59</v>
      </c>
      <c r="G18" s="29"/>
      <c r="H18" s="29">
        <f t="shared" si="0"/>
        <v>0</v>
      </c>
    </row>
    <row r="19" spans="1:8" ht="19.5" customHeight="1">
      <c r="A19" s="25">
        <f>MAX(A$10:A18)+1</f>
        <v>12</v>
      </c>
      <c r="B19" s="26" t="s">
        <v>82</v>
      </c>
      <c r="C19" s="25" t="s">
        <v>83</v>
      </c>
      <c r="D19" s="27" t="s">
        <v>39</v>
      </c>
      <c r="E19" s="25" t="s">
        <v>26</v>
      </c>
      <c r="F19" s="28">
        <v>385</v>
      </c>
      <c r="G19" s="29"/>
      <c r="H19" s="29">
        <f t="shared" si="0"/>
        <v>0</v>
      </c>
    </row>
    <row r="20" spans="1:8" ht="19.5" customHeight="1">
      <c r="A20" s="25">
        <f>MAX(A$10:A19)+1</f>
        <v>13</v>
      </c>
      <c r="B20" s="26" t="s">
        <v>84</v>
      </c>
      <c r="C20" s="25">
        <v>502</v>
      </c>
      <c r="D20" s="27" t="s">
        <v>19</v>
      </c>
      <c r="E20" s="25" t="s">
        <v>9</v>
      </c>
      <c r="F20" s="30">
        <v>385</v>
      </c>
      <c r="G20" s="29"/>
      <c r="H20" s="29">
        <f t="shared" si="0"/>
        <v>0</v>
      </c>
    </row>
    <row r="21" spans="1:8" ht="19.5" customHeight="1">
      <c r="A21" s="25">
        <f>MAX(A$10:A20)+1</f>
        <v>14</v>
      </c>
      <c r="B21" s="26" t="s">
        <v>85</v>
      </c>
      <c r="C21" s="25">
        <v>504</v>
      </c>
      <c r="D21" s="27" t="s">
        <v>20</v>
      </c>
      <c r="E21" s="25" t="s">
        <v>8</v>
      </c>
      <c r="F21" s="30">
        <v>208</v>
      </c>
      <c r="G21" s="29"/>
      <c r="H21" s="29">
        <f t="shared" si="0"/>
        <v>0</v>
      </c>
    </row>
    <row r="22" spans="1:8" ht="19.5" customHeight="1">
      <c r="A22" s="25">
        <f>MAX(A$10:A21)+1</f>
        <v>15</v>
      </c>
      <c r="B22" s="26" t="s">
        <v>86</v>
      </c>
      <c r="C22" s="25">
        <v>504</v>
      </c>
      <c r="D22" s="27" t="s">
        <v>40</v>
      </c>
      <c r="E22" s="25" t="s">
        <v>8</v>
      </c>
      <c r="F22" s="30">
        <v>9</v>
      </c>
      <c r="G22" s="29"/>
      <c r="H22" s="29">
        <f t="shared" si="0"/>
        <v>0</v>
      </c>
    </row>
    <row r="23" spans="1:8" ht="19.5" customHeight="1">
      <c r="A23" s="25">
        <f>MAX(A$10:A22)+1</f>
        <v>16</v>
      </c>
      <c r="B23" s="26" t="s">
        <v>87</v>
      </c>
      <c r="C23" s="25" t="s">
        <v>83</v>
      </c>
      <c r="D23" s="27" t="s">
        <v>41</v>
      </c>
      <c r="E23" s="25" t="s">
        <v>8</v>
      </c>
      <c r="F23" s="30">
        <v>62</v>
      </c>
      <c r="G23" s="29"/>
      <c r="H23" s="29">
        <f t="shared" si="0"/>
        <v>0</v>
      </c>
    </row>
    <row r="24" spans="1:8" ht="19.5" customHeight="1">
      <c r="A24" s="25">
        <f>MAX(A$10:A23)+1</f>
        <v>17</v>
      </c>
      <c r="B24" s="26" t="s">
        <v>89</v>
      </c>
      <c r="C24" s="25">
        <v>510</v>
      </c>
      <c r="D24" s="27" t="s">
        <v>42</v>
      </c>
      <c r="E24" s="25" t="s">
        <v>9</v>
      </c>
      <c r="F24" s="30">
        <v>200</v>
      </c>
      <c r="G24" s="29"/>
      <c r="H24" s="29">
        <f t="shared" si="0"/>
        <v>0</v>
      </c>
    </row>
    <row r="25" spans="1:8" ht="19.5" customHeight="1">
      <c r="A25" s="25">
        <f>MAX(A$10:A24)+1</f>
        <v>18</v>
      </c>
      <c r="B25" s="26" t="s">
        <v>90</v>
      </c>
      <c r="C25" s="25">
        <v>507</v>
      </c>
      <c r="D25" s="33" t="s">
        <v>43</v>
      </c>
      <c r="E25" s="34" t="s">
        <v>9</v>
      </c>
      <c r="F25" s="30">
        <v>200</v>
      </c>
      <c r="G25" s="29"/>
      <c r="H25" s="29">
        <f t="shared" si="0"/>
        <v>0</v>
      </c>
    </row>
    <row r="26" spans="1:8" ht="19.5" customHeight="1">
      <c r="A26" s="25">
        <f>MAX(A$10:A25)+1</f>
        <v>19</v>
      </c>
      <c r="B26" s="26" t="s">
        <v>91</v>
      </c>
      <c r="C26" s="25" t="s">
        <v>83</v>
      </c>
      <c r="D26" s="33" t="s">
        <v>44</v>
      </c>
      <c r="E26" s="34" t="s">
        <v>9</v>
      </c>
      <c r="F26" s="30">
        <v>58</v>
      </c>
      <c r="G26" s="29"/>
      <c r="H26" s="29">
        <f t="shared" si="0"/>
        <v>0</v>
      </c>
    </row>
    <row r="27" spans="1:8" ht="19.5" customHeight="1">
      <c r="A27" s="25">
        <f>MAX(A$10:A26)+1</f>
        <v>20</v>
      </c>
      <c r="B27" s="26" t="s">
        <v>92</v>
      </c>
      <c r="C27" s="25">
        <v>502</v>
      </c>
      <c r="D27" s="27" t="s">
        <v>27</v>
      </c>
      <c r="E27" s="25" t="s">
        <v>9</v>
      </c>
      <c r="F27" s="28">
        <v>31</v>
      </c>
      <c r="G27" s="29"/>
      <c r="H27" s="29">
        <f t="shared" si="0"/>
        <v>0</v>
      </c>
    </row>
    <row r="28" spans="1:8" ht="19.5" customHeight="1">
      <c r="A28" s="25">
        <f>MAX(A$10:A27)+1</f>
        <v>21</v>
      </c>
      <c r="B28" s="26" t="s">
        <v>93</v>
      </c>
      <c r="C28" s="25">
        <v>703</v>
      </c>
      <c r="D28" s="27" t="s">
        <v>28</v>
      </c>
      <c r="E28" s="25" t="s">
        <v>9</v>
      </c>
      <c r="F28" s="28">
        <v>452</v>
      </c>
      <c r="G28" s="29"/>
      <c r="H28" s="29">
        <f t="shared" si="0"/>
        <v>0</v>
      </c>
    </row>
    <row r="29" spans="1:8" ht="19.5" customHeight="1">
      <c r="A29" s="25">
        <f>MAX(A$10:A28)+1</f>
        <v>22</v>
      </c>
      <c r="B29" s="26" t="s">
        <v>94</v>
      </c>
      <c r="C29" s="25">
        <v>510</v>
      </c>
      <c r="D29" s="27" t="s">
        <v>45</v>
      </c>
      <c r="E29" s="25" t="s">
        <v>10</v>
      </c>
      <c r="F29" s="30">
        <v>2</v>
      </c>
      <c r="G29" s="29"/>
      <c r="H29" s="29">
        <f t="shared" si="0"/>
        <v>0</v>
      </c>
    </row>
    <row r="30" spans="1:8" ht="19.5" customHeight="1">
      <c r="A30" s="25">
        <f>MAX(A$10:A29)+1</f>
        <v>23</v>
      </c>
      <c r="B30" s="26" t="s">
        <v>95</v>
      </c>
      <c r="C30" s="25">
        <v>521</v>
      </c>
      <c r="D30" s="27" t="s">
        <v>46</v>
      </c>
      <c r="E30" s="25" t="s">
        <v>10</v>
      </c>
      <c r="F30" s="28">
        <v>1</v>
      </c>
      <c r="G30" s="29"/>
      <c r="H30" s="29">
        <f t="shared" si="0"/>
        <v>0</v>
      </c>
    </row>
    <row r="31" spans="1:8" ht="19.5" customHeight="1">
      <c r="A31" s="25">
        <f>MAX(A$10:A30)+1</f>
        <v>24</v>
      </c>
      <c r="B31" s="26" t="s">
        <v>122</v>
      </c>
      <c r="C31" s="25" t="s">
        <v>83</v>
      </c>
      <c r="D31" s="27" t="s">
        <v>47</v>
      </c>
      <c r="E31" s="25" t="s">
        <v>10</v>
      </c>
      <c r="F31" s="28">
        <v>2</v>
      </c>
      <c r="G31" s="29"/>
      <c r="H31" s="29">
        <f t="shared" si="0"/>
        <v>0</v>
      </c>
    </row>
    <row r="32" spans="1:8" ht="19.5" customHeight="1">
      <c r="A32" s="25">
        <f>MAX(A$10:A31)+1</f>
        <v>25</v>
      </c>
      <c r="B32" s="26" t="s">
        <v>88</v>
      </c>
      <c r="C32" s="25">
        <v>510</v>
      </c>
      <c r="D32" s="27" t="s">
        <v>48</v>
      </c>
      <c r="E32" s="25" t="s">
        <v>6</v>
      </c>
      <c r="F32" s="28">
        <v>1</v>
      </c>
      <c r="G32" s="29"/>
      <c r="H32" s="29">
        <f t="shared" si="0"/>
        <v>0</v>
      </c>
    </row>
    <row r="33" spans="1:8" ht="19.5" customHeight="1">
      <c r="A33" s="25">
        <f>MAX(A$10:A32)+1</f>
        <v>26</v>
      </c>
      <c r="B33" s="26" t="s">
        <v>96</v>
      </c>
      <c r="C33" s="25" t="s">
        <v>83</v>
      </c>
      <c r="D33" s="27" t="s">
        <v>49</v>
      </c>
      <c r="E33" s="25" t="s">
        <v>10</v>
      </c>
      <c r="F33" s="28">
        <v>1</v>
      </c>
      <c r="G33" s="29"/>
      <c r="H33" s="29">
        <f t="shared" si="0"/>
        <v>0</v>
      </c>
    </row>
    <row r="34" spans="1:8" ht="19.5" customHeight="1">
      <c r="A34" s="25">
        <f>MAX(A$10:A33)+1</f>
        <v>27</v>
      </c>
      <c r="B34" s="26" t="s">
        <v>97</v>
      </c>
      <c r="C34" s="25">
        <v>511</v>
      </c>
      <c r="D34" s="27" t="s">
        <v>21</v>
      </c>
      <c r="E34" s="25" t="s">
        <v>14</v>
      </c>
      <c r="F34" s="28">
        <v>50</v>
      </c>
      <c r="G34" s="29"/>
      <c r="H34" s="29">
        <f t="shared" si="0"/>
        <v>0</v>
      </c>
    </row>
    <row r="35" spans="1:8" ht="19.5" customHeight="1">
      <c r="A35" s="25">
        <f>MAX(A$10:A34)+1</f>
        <v>28</v>
      </c>
      <c r="B35" s="26" t="s">
        <v>98</v>
      </c>
      <c r="C35" s="25" t="s">
        <v>83</v>
      </c>
      <c r="D35" s="27" t="s">
        <v>22</v>
      </c>
      <c r="E35" s="25" t="s">
        <v>6</v>
      </c>
      <c r="F35" s="28">
        <v>1</v>
      </c>
      <c r="G35" s="29"/>
      <c r="H35" s="29">
        <f t="shared" si="0"/>
        <v>0</v>
      </c>
    </row>
    <row r="36" spans="1:8" ht="19.5" customHeight="1">
      <c r="A36" s="25">
        <f>MAX(A$10:A35)+1</f>
        <v>29</v>
      </c>
      <c r="B36" s="26" t="s">
        <v>100</v>
      </c>
      <c r="C36" s="25">
        <v>515</v>
      </c>
      <c r="D36" s="27" t="s">
        <v>50</v>
      </c>
      <c r="E36" s="25" t="s">
        <v>8</v>
      </c>
      <c r="F36" s="28">
        <v>481</v>
      </c>
      <c r="G36" s="29"/>
      <c r="H36" s="29">
        <f t="shared" si="0"/>
        <v>0</v>
      </c>
    </row>
    <row r="37" spans="1:8" ht="19.5" customHeight="1">
      <c r="A37" s="25">
        <f>MAX(A$10:A36)+1</f>
        <v>30</v>
      </c>
      <c r="B37" s="26" t="s">
        <v>101</v>
      </c>
      <c r="C37" s="25">
        <v>508</v>
      </c>
      <c r="D37" s="27" t="s">
        <v>23</v>
      </c>
      <c r="E37" s="25" t="s">
        <v>8</v>
      </c>
      <c r="F37" s="28">
        <v>118</v>
      </c>
      <c r="G37" s="29"/>
      <c r="H37" s="29">
        <f t="shared" si="0"/>
        <v>0</v>
      </c>
    </row>
    <row r="38" spans="1:8" ht="19.5" customHeight="1">
      <c r="A38" s="25">
        <f>MAX(A$10:A37)+1</f>
        <v>31</v>
      </c>
      <c r="B38" s="26" t="s">
        <v>102</v>
      </c>
      <c r="C38" s="25" t="s">
        <v>83</v>
      </c>
      <c r="D38" s="27" t="s">
        <v>24</v>
      </c>
      <c r="E38" s="25" t="s">
        <v>8</v>
      </c>
      <c r="F38" s="28">
        <v>44</v>
      </c>
      <c r="G38" s="29"/>
      <c r="H38" s="29">
        <f t="shared" si="0"/>
        <v>0</v>
      </c>
    </row>
    <row r="39" spans="1:8" ht="19.5" customHeight="1">
      <c r="A39" s="25">
        <f>MAX(A$10:A38)+1</f>
        <v>32</v>
      </c>
      <c r="B39" s="26" t="s">
        <v>103</v>
      </c>
      <c r="C39" s="25" t="s">
        <v>83</v>
      </c>
      <c r="D39" s="27" t="s">
        <v>51</v>
      </c>
      <c r="E39" s="25" t="s">
        <v>9</v>
      </c>
      <c r="F39" s="28">
        <v>434</v>
      </c>
      <c r="G39" s="29"/>
      <c r="H39" s="29">
        <f t="shared" si="0"/>
        <v>0</v>
      </c>
    </row>
    <row r="40" spans="1:8" ht="19.5" customHeight="1">
      <c r="A40" s="25">
        <f>MAX(A$10:A39)+1</f>
        <v>33</v>
      </c>
      <c r="B40" s="26" t="s">
        <v>104</v>
      </c>
      <c r="C40" s="25">
        <v>604</v>
      </c>
      <c r="D40" s="27" t="s">
        <v>52</v>
      </c>
      <c r="E40" s="25" t="s">
        <v>8</v>
      </c>
      <c r="F40" s="28">
        <v>255</v>
      </c>
      <c r="G40" s="29"/>
      <c r="H40" s="29">
        <f t="shared" si="0"/>
        <v>0</v>
      </c>
    </row>
    <row r="41" spans="1:8" ht="19.5" customHeight="1">
      <c r="A41" s="25">
        <f>MAX(A$10:A40)+1</f>
        <v>34</v>
      </c>
      <c r="B41" s="26" t="s">
        <v>105</v>
      </c>
      <c r="C41" s="25">
        <v>602</v>
      </c>
      <c r="D41" s="27" t="s">
        <v>53</v>
      </c>
      <c r="E41" s="25" t="s">
        <v>8</v>
      </c>
      <c r="F41" s="28">
        <v>255</v>
      </c>
      <c r="G41" s="29"/>
      <c r="H41" s="29">
        <f t="shared" si="0"/>
        <v>0</v>
      </c>
    </row>
    <row r="42" spans="1:8" ht="19.5" customHeight="1">
      <c r="A42" s="25">
        <f>MAX(A$10:A41)+1</f>
        <v>35</v>
      </c>
      <c r="B42" s="26" t="s">
        <v>106</v>
      </c>
      <c r="C42" s="25">
        <v>510</v>
      </c>
      <c r="D42" s="27" t="s">
        <v>54</v>
      </c>
      <c r="E42" s="25" t="s">
        <v>10</v>
      </c>
      <c r="F42" s="28">
        <v>1</v>
      </c>
      <c r="G42" s="29"/>
      <c r="H42" s="29">
        <f t="shared" si="0"/>
        <v>0</v>
      </c>
    </row>
    <row r="43" spans="1:8" ht="19.5" customHeight="1">
      <c r="A43" s="25">
        <f>MAX(A$10:A42)+1</f>
        <v>36</v>
      </c>
      <c r="B43" s="26" t="s">
        <v>107</v>
      </c>
      <c r="C43" s="25">
        <v>510</v>
      </c>
      <c r="D43" s="27" t="s">
        <v>55</v>
      </c>
      <c r="E43" s="25" t="s">
        <v>6</v>
      </c>
      <c r="F43" s="28">
        <v>1</v>
      </c>
      <c r="G43" s="29"/>
      <c r="H43" s="29">
        <f t="shared" si="0"/>
        <v>0</v>
      </c>
    </row>
    <row r="44" spans="1:8" ht="19.5" customHeight="1">
      <c r="A44" s="25">
        <f>MAX(A$10:A43)+1</f>
        <v>37</v>
      </c>
      <c r="B44" s="26" t="s">
        <v>106</v>
      </c>
      <c r="C44" s="25">
        <v>510</v>
      </c>
      <c r="D44" s="27" t="s">
        <v>56</v>
      </c>
      <c r="E44" s="25" t="s">
        <v>10</v>
      </c>
      <c r="F44" s="28">
        <v>1</v>
      </c>
      <c r="G44" s="29"/>
      <c r="H44" s="29">
        <f t="shared" si="0"/>
        <v>0</v>
      </c>
    </row>
    <row r="45" spans="1:8" ht="19.5" customHeight="1">
      <c r="A45" s="25">
        <f>MAX(A$10:A44)+1</f>
        <v>38</v>
      </c>
      <c r="B45" s="26" t="s">
        <v>108</v>
      </c>
      <c r="C45" s="25">
        <v>303</v>
      </c>
      <c r="D45" s="27" t="s">
        <v>109</v>
      </c>
      <c r="E45" s="25" t="s">
        <v>10</v>
      </c>
      <c r="F45" s="28">
        <v>1</v>
      </c>
      <c r="G45" s="29"/>
      <c r="H45" s="29">
        <f t="shared" si="0"/>
        <v>0</v>
      </c>
    </row>
    <row r="46" spans="1:8" ht="19.5" customHeight="1">
      <c r="A46" s="25">
        <f>MAX(A$10:A45)+1</f>
        <v>39</v>
      </c>
      <c r="B46" s="26" t="s">
        <v>110</v>
      </c>
      <c r="C46" s="25" t="s">
        <v>83</v>
      </c>
      <c r="D46" s="27" t="s">
        <v>29</v>
      </c>
      <c r="E46" s="25" t="s">
        <v>10</v>
      </c>
      <c r="F46" s="28">
        <v>8</v>
      </c>
      <c r="G46" s="29"/>
      <c r="H46" s="29">
        <f t="shared" si="0"/>
        <v>0</v>
      </c>
    </row>
    <row r="47" spans="1:8" ht="19.5" customHeight="1">
      <c r="A47" s="25">
        <f>MAX(A$10:A46)+1</f>
        <v>40</v>
      </c>
      <c r="B47" s="26" t="s">
        <v>111</v>
      </c>
      <c r="C47" s="25">
        <v>303</v>
      </c>
      <c r="D47" s="27" t="s">
        <v>25</v>
      </c>
      <c r="E47" s="25" t="s">
        <v>9</v>
      </c>
      <c r="F47" s="28">
        <v>534</v>
      </c>
      <c r="G47" s="29"/>
      <c r="H47" s="29">
        <f t="shared" si="0"/>
        <v>0</v>
      </c>
    </row>
    <row r="48" spans="1:8" ht="19.5" customHeight="1">
      <c r="A48" s="25">
        <f>MAX(A$10:A47)+1</f>
        <v>41</v>
      </c>
      <c r="B48" s="26" t="s">
        <v>112</v>
      </c>
      <c r="C48" s="25">
        <v>605</v>
      </c>
      <c r="D48" s="27" t="s">
        <v>57</v>
      </c>
      <c r="E48" s="25" t="s">
        <v>10</v>
      </c>
      <c r="F48" s="28">
        <v>6</v>
      </c>
      <c r="G48" s="29"/>
      <c r="H48" s="29">
        <f t="shared" si="0"/>
        <v>0</v>
      </c>
    </row>
    <row r="49" spans="1:8" ht="19.5" customHeight="1">
      <c r="A49" s="25">
        <f>MAX(A$10:A48)+1</f>
        <v>42</v>
      </c>
      <c r="B49" s="26" t="s">
        <v>122</v>
      </c>
      <c r="C49" s="25" t="s">
        <v>99</v>
      </c>
      <c r="D49" s="27" t="s">
        <v>58</v>
      </c>
      <c r="E49" s="25" t="s">
        <v>6</v>
      </c>
      <c r="F49" s="28">
        <v>1</v>
      </c>
      <c r="G49" s="29"/>
      <c r="H49" s="29">
        <f t="shared" si="0"/>
        <v>0</v>
      </c>
    </row>
    <row r="50" spans="1:8" ht="19.5" customHeight="1">
      <c r="A50" s="25">
        <f>MAX(A$10:A49)+1</f>
        <v>43</v>
      </c>
      <c r="B50" s="26" t="s">
        <v>113</v>
      </c>
      <c r="C50" s="25" t="s">
        <v>83</v>
      </c>
      <c r="D50" s="27" t="s">
        <v>59</v>
      </c>
      <c r="E50" s="25" t="s">
        <v>6</v>
      </c>
      <c r="F50" s="28">
        <v>1</v>
      </c>
      <c r="G50" s="29"/>
      <c r="H50" s="29">
        <f t="shared" si="0"/>
        <v>0</v>
      </c>
    </row>
    <row r="51" spans="1:8" ht="19.5" customHeight="1">
      <c r="A51" s="25">
        <f>MAX(A$10:A50)+1</f>
        <v>44</v>
      </c>
      <c r="B51" s="26" t="s">
        <v>79</v>
      </c>
      <c r="C51" s="31">
        <v>303305</v>
      </c>
      <c r="D51" s="27" t="s">
        <v>60</v>
      </c>
      <c r="E51" s="25" t="s">
        <v>7</v>
      </c>
      <c r="F51" s="28">
        <v>17</v>
      </c>
      <c r="G51" s="29"/>
      <c r="H51" s="29">
        <f t="shared" si="0"/>
        <v>0</v>
      </c>
    </row>
    <row r="52" spans="1:8" ht="19.5" customHeight="1">
      <c r="A52" s="25">
        <f>MAX(A$10:A51)+1</f>
        <v>45</v>
      </c>
      <c r="B52" s="26" t="s">
        <v>114</v>
      </c>
      <c r="C52" s="25">
        <v>605</v>
      </c>
      <c r="D52" s="27" t="s">
        <v>61</v>
      </c>
      <c r="E52" s="25" t="s">
        <v>62</v>
      </c>
      <c r="F52" s="28">
        <v>90</v>
      </c>
      <c r="G52" s="29"/>
      <c r="H52" s="29">
        <f t="shared" si="0"/>
        <v>0</v>
      </c>
    </row>
    <row r="53" spans="1:8" ht="19.5" customHeight="1">
      <c r="A53" s="25">
        <f>MAX(A$10:A52)+1</f>
        <v>46</v>
      </c>
      <c r="B53" s="26" t="s">
        <v>115</v>
      </c>
      <c r="C53" s="25">
        <v>704</v>
      </c>
      <c r="D53" s="27" t="s">
        <v>63</v>
      </c>
      <c r="E53" s="25" t="s">
        <v>9</v>
      </c>
      <c r="F53" s="30">
        <v>54</v>
      </c>
      <c r="G53" s="29"/>
      <c r="H53" s="29">
        <f t="shared" si="0"/>
        <v>0</v>
      </c>
    </row>
    <row r="54" spans="1:8" ht="19.5" customHeight="1">
      <c r="A54" s="25">
        <f>MAX(A$10:A53)+1</f>
        <v>47</v>
      </c>
      <c r="B54" s="26" t="s">
        <v>116</v>
      </c>
      <c r="C54" s="25">
        <v>510</v>
      </c>
      <c r="D54" s="27" t="s">
        <v>64</v>
      </c>
      <c r="E54" s="25" t="s">
        <v>10</v>
      </c>
      <c r="F54" s="30">
        <v>8</v>
      </c>
      <c r="G54" s="29"/>
      <c r="H54" s="29">
        <f t="shared" si="0"/>
        <v>0</v>
      </c>
    </row>
    <row r="55" spans="1:8" ht="19.5" customHeight="1">
      <c r="A55" s="25">
        <f>MAX(A$10:A54)+1</f>
        <v>48</v>
      </c>
      <c r="B55" s="26" t="s">
        <v>116</v>
      </c>
      <c r="C55" s="25">
        <v>510</v>
      </c>
      <c r="D55" s="27" t="s">
        <v>65</v>
      </c>
      <c r="E55" s="25" t="s">
        <v>10</v>
      </c>
      <c r="F55" s="30">
        <v>1</v>
      </c>
      <c r="G55" s="29"/>
      <c r="H55" s="29">
        <f t="shared" si="0"/>
        <v>0</v>
      </c>
    </row>
    <row r="56" spans="1:8" ht="19.5" customHeight="1">
      <c r="A56" s="25">
        <f>MAX(A$10:A55)+1</f>
        <v>49</v>
      </c>
      <c r="B56" s="26" t="s">
        <v>117</v>
      </c>
      <c r="C56" s="25">
        <v>510</v>
      </c>
      <c r="D56" s="33" t="s">
        <v>66</v>
      </c>
      <c r="E56" s="25" t="s">
        <v>10</v>
      </c>
      <c r="F56" s="30">
        <v>16</v>
      </c>
      <c r="G56" s="29"/>
      <c r="H56" s="29">
        <f t="shared" si="0"/>
        <v>0</v>
      </c>
    </row>
    <row r="57" spans="1:8" ht="19.5" customHeight="1">
      <c r="A57" s="25">
        <f>MAX(A$10:A56)+1</f>
        <v>50</v>
      </c>
      <c r="B57" s="26" t="s">
        <v>118</v>
      </c>
      <c r="C57" s="25">
        <v>701</v>
      </c>
      <c r="D57" s="33" t="s">
        <v>67</v>
      </c>
      <c r="E57" s="25" t="s">
        <v>26</v>
      </c>
      <c r="F57" s="30">
        <v>43</v>
      </c>
      <c r="G57" s="29"/>
      <c r="H57" s="29">
        <f t="shared" si="0"/>
        <v>0</v>
      </c>
    </row>
    <row r="58" spans="1:8" ht="19.5" customHeight="1">
      <c r="A58" s="25">
        <f>MAX(A$10:A57)+1</f>
        <v>51</v>
      </c>
      <c r="B58" s="26" t="s">
        <v>119</v>
      </c>
      <c r="C58" s="25">
        <v>700</v>
      </c>
      <c r="D58" s="33" t="s">
        <v>68</v>
      </c>
      <c r="E58" s="25" t="s">
        <v>9</v>
      </c>
      <c r="F58" s="30">
        <v>126</v>
      </c>
      <c r="G58" s="29"/>
      <c r="H58" s="29">
        <f t="shared" si="0"/>
        <v>0</v>
      </c>
    </row>
    <row r="59" spans="1:8" ht="19.5" customHeight="1">
      <c r="A59" s="25">
        <f>MAX(A$10:A58)+1</f>
        <v>52</v>
      </c>
      <c r="B59" s="26" t="s">
        <v>120</v>
      </c>
      <c r="C59" s="25">
        <v>700</v>
      </c>
      <c r="D59" s="27" t="s">
        <v>69</v>
      </c>
      <c r="E59" s="25" t="s">
        <v>10</v>
      </c>
      <c r="F59" s="30">
        <v>9</v>
      </c>
      <c r="G59" s="29"/>
      <c r="H59" s="29">
        <f t="shared" si="0"/>
        <v>0</v>
      </c>
    </row>
    <row r="60" spans="1:8" ht="19.5" customHeight="1">
      <c r="A60" s="25">
        <f>MAX(A$10:A59)+1</f>
        <v>53</v>
      </c>
      <c r="B60" s="26" t="s">
        <v>94</v>
      </c>
      <c r="C60" s="25">
        <v>510</v>
      </c>
      <c r="D60" s="27" t="s">
        <v>70</v>
      </c>
      <c r="E60" s="25" t="s">
        <v>6</v>
      </c>
      <c r="F60" s="30">
        <v>1</v>
      </c>
      <c r="G60" s="29"/>
      <c r="H60" s="29">
        <f t="shared" si="0"/>
        <v>0</v>
      </c>
    </row>
    <row r="61" spans="1:8" ht="19.5" customHeight="1">
      <c r="A61" s="25">
        <f>MAX(A$10:A60)+1</f>
        <v>54</v>
      </c>
      <c r="B61" s="26" t="s">
        <v>121</v>
      </c>
      <c r="C61" s="25">
        <v>510</v>
      </c>
      <c r="D61" s="27" t="s">
        <v>71</v>
      </c>
      <c r="E61" s="25" t="s">
        <v>10</v>
      </c>
      <c r="F61" s="28">
        <v>3</v>
      </c>
      <c r="G61" s="29"/>
      <c r="H61" s="29">
        <f t="shared" si="0"/>
        <v>0</v>
      </c>
    </row>
    <row r="62" spans="1:8" ht="19.5" customHeight="1">
      <c r="A62" s="25"/>
      <c r="B62" s="26"/>
      <c r="C62" s="25"/>
      <c r="D62" s="27"/>
      <c r="E62" s="25"/>
      <c r="F62" s="28"/>
      <c r="G62" s="29"/>
      <c r="H62" s="29"/>
    </row>
    <row r="63" spans="1:8" ht="19.5" customHeight="1">
      <c r="A63" s="35"/>
      <c r="B63" s="35"/>
      <c r="C63" s="35"/>
      <c r="D63" s="36" t="s">
        <v>11</v>
      </c>
      <c r="E63" s="35"/>
      <c r="F63" s="35"/>
      <c r="G63" s="37"/>
      <c r="H63" s="38">
        <f>SUM(H8:H62)</f>
        <v>0</v>
      </c>
    </row>
    <row r="64" spans="1:8" ht="41.25" customHeight="1">
      <c r="A64" s="20" t="s">
        <v>12</v>
      </c>
      <c r="B64" s="20"/>
      <c r="C64" s="20"/>
      <c r="D64" s="20"/>
      <c r="E64" s="20"/>
      <c r="F64" s="20"/>
      <c r="G64" s="20"/>
      <c r="H64" s="11"/>
    </row>
    <row r="80" ht="15">
      <c r="D80" s="13" t="s">
        <v>123</v>
      </c>
    </row>
    <row r="95" ht="39" customHeight="1"/>
    <row r="96" ht="9.75" customHeight="1"/>
    <row r="97" ht="7.5" customHeight="1"/>
  </sheetData>
  <sheetProtection selectLockedCells="1"/>
  <mergeCells count="6">
    <mergeCell ref="A64:G64"/>
    <mergeCell ref="A2:G2"/>
    <mergeCell ref="A5:G5"/>
    <mergeCell ref="A6:G6"/>
    <mergeCell ref="A3:G3"/>
    <mergeCell ref="A4:G4"/>
  </mergeCells>
  <printOptions/>
  <pageMargins left="0.7" right="0.7" top="0.75" bottom="0.75" header="0.3" footer="0.3"/>
  <pageSetup fitToHeight="0" fitToWidth="1" orientation="portrait"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Gilpin, Gina</dc:creator>
  <cp:keywords/>
  <dc:description/>
  <cp:lastModifiedBy>Gilpin, Gina</cp:lastModifiedBy>
  <cp:lastPrinted>2019-08-12T15:31:22Z</cp:lastPrinted>
  <dcterms:created xsi:type="dcterms:W3CDTF">2014-08-20T14:29:53Z</dcterms:created>
  <dcterms:modified xsi:type="dcterms:W3CDTF">2019-08-12T15:32:55Z</dcterms:modified>
  <cp:category/>
  <cp:version/>
  <cp:contentType/>
  <cp:contentStatus/>
</cp:coreProperties>
</file>